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Headcount (2)" sheetId="1" r:id="rId1"/>
    <sheet name="Major (2)" sheetId="2" r:id="rId2"/>
    <sheet name="Credits Enrolled (2)" sheetId="3" r:id="rId3"/>
  </sheets>
  <calcPr calcId="145621"/>
</workbook>
</file>

<file path=xl/calcChain.xml><?xml version="1.0" encoding="utf-8"?>
<calcChain xmlns="http://schemas.openxmlformats.org/spreadsheetml/2006/main">
  <c r="B3" i="3" l="1"/>
  <c r="C3" i="3" s="1"/>
  <c r="B5" i="3"/>
  <c r="B6" i="3"/>
  <c r="B7" i="3"/>
  <c r="B9" i="3"/>
  <c r="C9" i="3" s="1"/>
  <c r="B10" i="3"/>
  <c r="B11" i="3"/>
  <c r="B12" i="3"/>
  <c r="C12" i="3"/>
  <c r="B13" i="3"/>
  <c r="C13" i="3" s="1"/>
  <c r="B14" i="3"/>
  <c r="B15" i="3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D38" i="2"/>
  <c r="F38" i="2"/>
  <c r="G38" i="2"/>
  <c r="E38" i="2"/>
  <c r="H38" i="2"/>
  <c r="B3" i="1"/>
  <c r="C3" i="1" s="1"/>
  <c r="B5" i="1"/>
  <c r="C5" i="1" s="1"/>
  <c r="B6" i="1"/>
  <c r="B7" i="1"/>
  <c r="C7" i="1" s="1"/>
  <c r="B9" i="1"/>
  <c r="B10" i="1"/>
  <c r="C10" i="1" s="1"/>
  <c r="B12" i="1"/>
  <c r="B13" i="1"/>
  <c r="C13" i="1" s="1"/>
  <c r="B14" i="1"/>
  <c r="B15" i="1"/>
  <c r="B16" i="1"/>
  <c r="B18" i="1"/>
  <c r="B19" i="1"/>
  <c r="B20" i="1"/>
  <c r="C20" i="1"/>
  <c r="B21" i="1"/>
  <c r="B22" i="1"/>
  <c r="B24" i="1"/>
  <c r="B25" i="1"/>
  <c r="C25" i="1" s="1"/>
  <c r="B26" i="1"/>
  <c r="B27" i="1"/>
  <c r="C27" i="1" s="1"/>
  <c r="B28" i="1"/>
  <c r="C28" i="1" s="1"/>
  <c r="B29" i="1"/>
  <c r="C29" i="1" s="1"/>
  <c r="B30" i="1"/>
  <c r="B32" i="1"/>
  <c r="C32" i="1" s="1"/>
  <c r="B33" i="1"/>
  <c r="C14" i="3" l="1"/>
  <c r="C7" i="3"/>
  <c r="B38" i="2"/>
  <c r="C28" i="2" s="1"/>
  <c r="C12" i="1"/>
  <c r="C19" i="1"/>
  <c r="C26" i="1"/>
  <c r="C33" i="1"/>
  <c r="C18" i="1"/>
  <c r="C9" i="1"/>
  <c r="C24" i="1"/>
  <c r="C22" i="1"/>
  <c r="C6" i="1"/>
  <c r="C16" i="1"/>
  <c r="C30" i="1"/>
  <c r="C15" i="1"/>
  <c r="C21" i="1"/>
  <c r="C14" i="1"/>
  <c r="C11" i="2"/>
  <c r="C25" i="2"/>
  <c r="C10" i="2"/>
  <c r="C19" i="2"/>
  <c r="C15" i="3"/>
  <c r="C11" i="3"/>
  <c r="C6" i="3"/>
  <c r="C10" i="3"/>
  <c r="C5" i="3"/>
  <c r="C36" i="2" l="1"/>
  <c r="C38" i="2"/>
  <c r="C6" i="2"/>
  <c r="C21" i="2"/>
  <c r="C27" i="2"/>
  <c r="C34" i="2"/>
  <c r="C17" i="2"/>
  <c r="C30" i="2"/>
  <c r="C35" i="2"/>
  <c r="C13" i="2"/>
  <c r="C16" i="2"/>
  <c r="C3" i="2"/>
  <c r="C7" i="2"/>
  <c r="C8" i="2"/>
  <c r="C26" i="2"/>
  <c r="C9" i="2"/>
  <c r="C24" i="2"/>
  <c r="C4" i="2"/>
  <c r="C22" i="2"/>
  <c r="C37" i="2"/>
  <c r="C5" i="2"/>
  <c r="C32" i="2"/>
  <c r="C12" i="2"/>
  <c r="C18" i="2"/>
  <c r="C33" i="2"/>
  <c r="C15" i="2"/>
  <c r="C20" i="2"/>
  <c r="C31" i="2"/>
  <c r="C14" i="2"/>
  <c r="C29" i="2"/>
  <c r="C23" i="2"/>
</calcChain>
</file>

<file path=xl/sharedStrings.xml><?xml version="1.0" encoding="utf-8"?>
<sst xmlns="http://schemas.openxmlformats.org/spreadsheetml/2006/main" count="107" uniqueCount="77">
  <si>
    <t>Male</t>
  </si>
  <si>
    <t>Female</t>
  </si>
  <si>
    <t>Gender</t>
  </si>
  <si>
    <t>Unclassified</t>
  </si>
  <si>
    <t>Third-Year Certificate of Achievement</t>
  </si>
  <si>
    <t>Certificate of Achievement</t>
  </si>
  <si>
    <t>Bachelor of Arts</t>
  </si>
  <si>
    <t>Associate of Science</t>
  </si>
  <si>
    <t>Associate of Arts</t>
  </si>
  <si>
    <t>Associate of Applied Science</t>
  </si>
  <si>
    <t>Degree Type</t>
  </si>
  <si>
    <t>(blank)</t>
  </si>
  <si>
    <t>40+</t>
  </si>
  <si>
    <t>25 to 39</t>
  </si>
  <si>
    <t>18 to 24</t>
  </si>
  <si>
    <t>Under 18</t>
  </si>
  <si>
    <t>Age Group</t>
  </si>
  <si>
    <t>Yapese</t>
  </si>
  <si>
    <t>Pohnpeian</t>
  </si>
  <si>
    <t>Other</t>
  </si>
  <si>
    <t>Kosraean</t>
  </si>
  <si>
    <t>Chuukese</t>
  </si>
  <si>
    <t>Origin</t>
  </si>
  <si>
    <t>Part Time</t>
  </si>
  <si>
    <t>Full Time</t>
  </si>
  <si>
    <t>Full Time  versus Part Time</t>
  </si>
  <si>
    <t>Returning Student</t>
  </si>
  <si>
    <t>New Student</t>
  </si>
  <si>
    <t>Continuing</t>
  </si>
  <si>
    <t>Student Type</t>
  </si>
  <si>
    <t>College (Headcount)</t>
  </si>
  <si>
    <t>Yap</t>
  </si>
  <si>
    <t>National</t>
  </si>
  <si>
    <t>Kosrae</t>
  </si>
  <si>
    <t>Chuuk</t>
  </si>
  <si>
    <t>%</t>
  </si>
  <si>
    <t>Enrolled</t>
  </si>
  <si>
    <t>Category</t>
  </si>
  <si>
    <t>Suumer 2017 Semester Enrollment Desegregated by Student Type, FT vs PT, State of Origin, Age, Degree Type, and Gender</t>
  </si>
  <si>
    <t>Grand Total</t>
  </si>
  <si>
    <t>Trial Counselor</t>
  </si>
  <si>
    <t>Telecommunications</t>
  </si>
  <si>
    <t>Teacher Preparation - Elementary</t>
  </si>
  <si>
    <t>Secretarial Science</t>
  </si>
  <si>
    <t>Refrigerator and Air Conditioning</t>
  </si>
  <si>
    <t>Public Health</t>
  </si>
  <si>
    <t>Pre-Teacher Preparation</t>
  </si>
  <si>
    <t>Nursing-RN</t>
  </si>
  <si>
    <t>Nursing Assistant</t>
  </si>
  <si>
    <t>Micronesian Studies</t>
  </si>
  <si>
    <t>Marine Science</t>
  </si>
  <si>
    <t>Liberal Arts</t>
  </si>
  <si>
    <t>Hospitality and Tourism Management</t>
  </si>
  <si>
    <t>Health Careers Opportunity Program</t>
  </si>
  <si>
    <t>General Business</t>
  </si>
  <si>
    <t>Elementary Education</t>
  </si>
  <si>
    <t>Electronics Technology</t>
  </si>
  <si>
    <t>Electronic Engineering Technology</t>
  </si>
  <si>
    <t>Construction Electricity</t>
  </si>
  <si>
    <t>Computer Information Systems</t>
  </si>
  <si>
    <t>Carpentry</t>
  </si>
  <si>
    <t>Career Education: Motor Vehicle Mechanic</t>
  </si>
  <si>
    <t>Cabinet Making/Furniture Making</t>
  </si>
  <si>
    <t>Business Administration</t>
  </si>
  <si>
    <t>Building Technology</t>
  </si>
  <si>
    <t>Bookkeeping</t>
  </si>
  <si>
    <t>Basic Public Health</t>
  </si>
  <si>
    <t>Agriculture and Food Technology</t>
  </si>
  <si>
    <t>Ag. &amp; Nat. Res. Management</t>
  </si>
  <si>
    <t>Total</t>
  </si>
  <si>
    <t>Majors</t>
  </si>
  <si>
    <t>Summer 2017 Enrollment by Major</t>
  </si>
  <si>
    <t>StudenType</t>
  </si>
  <si>
    <t xml:space="preserve">Summer 2017 </t>
  </si>
  <si>
    <t>Credits</t>
  </si>
  <si>
    <t>Summer 2017 Credits Enrolled</t>
  </si>
  <si>
    <t>CTEC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</si>
</sst>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0" fillId="0" borderId="0" xfId="0" applyFont="1"/>
    <xf numFmtId="0" fontId="0" fillId="0" borderId="1" xfId="0" applyFont="1" applyBorder="1"/>
    <xf numFmtId="164" fontId="0" fillId="0" borderId="1" xfId="1" applyNumberFormat="1" applyFont="1" applyBorder="1"/>
    <xf numFmtId="0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left"/>
    </xf>
    <xf numFmtId="0" fontId="4" fillId="0" borderId="1" xfId="3" applyFont="1" applyFill="1" applyBorder="1" applyAlignment="1">
      <alignment horizontal="left" wrapText="1"/>
    </xf>
    <xf numFmtId="0" fontId="4" fillId="0" borderId="1" xfId="4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</cellXfs>
  <cellStyles count="5">
    <cellStyle name="Normal" xfId="0" builtinId="0"/>
    <cellStyle name="Normal_Sheet1" xfId="4"/>
    <cellStyle name="Normal_Sheet2" xfId="2"/>
    <cellStyle name="Normal_Sheet2_1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2017 Full Time vs. Part Time</a:t>
            </a:r>
          </a:p>
        </c:rich>
      </c:tx>
      <c:layout>
        <c:manualLayout>
          <c:xMode val="edge"/>
          <c:yMode val="edge"/>
          <c:x val="0.18170562664041992"/>
          <c:y val="2.787456445993031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'Headcount (2)'!$A$9:$A$10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'Headcount (2)'!$B$9:$B$10</c:f>
              <c:numCache>
                <c:formatCode>General</c:formatCode>
                <c:ptCount val="2"/>
                <c:pt idx="0">
                  <c:v>607</c:v>
                </c:pt>
                <c:pt idx="1">
                  <c:v>351</c:v>
                </c:pt>
              </c:numCache>
            </c:numRef>
          </c:val>
        </c:ser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'Headcount (2)'!$A$9:$A$10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'Headcount (2)'!$C$9:$C$10</c:f>
              <c:numCache>
                <c:formatCode>0.0%</c:formatCode>
                <c:ptCount val="2"/>
                <c:pt idx="0">
                  <c:v>0.63361169102296455</c:v>
                </c:pt>
                <c:pt idx="1">
                  <c:v>0.3663883089770355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Summer 2017 </a:t>
            </a:r>
            <a:r>
              <a:rPr lang="en-US"/>
              <a:t>Enrollment by Age Group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'Headcount (2)'!$A$18:$A$21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'Headcount (2)'!$B$18:$B$21</c:f>
              <c:numCache>
                <c:formatCode>General</c:formatCode>
                <c:ptCount val="4"/>
                <c:pt idx="0">
                  <c:v>138</c:v>
                </c:pt>
                <c:pt idx="1">
                  <c:v>652</c:v>
                </c:pt>
                <c:pt idx="2">
                  <c:v>129</c:v>
                </c:pt>
                <c:pt idx="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72544"/>
        <c:axId val="180642368"/>
      </c:barChart>
      <c:catAx>
        <c:axId val="182572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642368"/>
        <c:crosses val="autoZero"/>
        <c:auto val="1"/>
        <c:lblAlgn val="ctr"/>
        <c:lblOffset val="100"/>
        <c:noMultiLvlLbl val="0"/>
      </c:catAx>
      <c:valAx>
        <c:axId val="1806423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25725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Summer 2017 </a:t>
            </a:r>
            <a:r>
              <a:rPr lang="en-US"/>
              <a:t>Enrollment by Gender</a:t>
            </a:r>
          </a:p>
        </c:rich>
      </c:tx>
      <c:overlay val="0"/>
    </c:title>
    <c:autoTitleDeleted val="0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'Headcount (2)'!$A$32:$A$33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'Headcount (2)'!$B$32:$B$33</c:f>
              <c:numCache>
                <c:formatCode>General</c:formatCode>
                <c:ptCount val="2"/>
                <c:pt idx="0">
                  <c:v>536</c:v>
                </c:pt>
                <c:pt idx="1">
                  <c:v>422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Summer 2017 </a:t>
            </a:r>
            <a:r>
              <a:rPr lang="en-US"/>
              <a:t>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'Headcount (2)'!$D$2:$H$2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'Headcount (2)'!$D$3:$H$3</c:f>
              <c:numCache>
                <c:formatCode>General</c:formatCode>
                <c:ptCount val="5"/>
                <c:pt idx="0">
                  <c:v>123</c:v>
                </c:pt>
                <c:pt idx="1">
                  <c:v>192</c:v>
                </c:pt>
                <c:pt idx="2">
                  <c:v>102</c:v>
                </c:pt>
                <c:pt idx="3">
                  <c:v>439</c:v>
                </c:pt>
                <c:pt idx="4">
                  <c:v>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73568"/>
        <c:axId val="180645248"/>
      </c:barChart>
      <c:catAx>
        <c:axId val="182573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645248"/>
        <c:crosses val="autoZero"/>
        <c:auto val="1"/>
        <c:lblAlgn val="ctr"/>
        <c:lblOffset val="100"/>
        <c:noMultiLvlLbl val="0"/>
      </c:catAx>
      <c:valAx>
        <c:axId val="1806452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25735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Summer 2017 </a:t>
            </a:r>
            <a:r>
              <a:rPr lang="en-US"/>
              <a:t>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'Headcount (2)'!$A$5:$A$7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'Headcount (2)'!$B$5:$B$7</c:f>
              <c:numCache>
                <c:formatCode>General</c:formatCode>
                <c:ptCount val="3"/>
                <c:pt idx="0">
                  <c:v>648</c:v>
                </c:pt>
                <c:pt idx="1">
                  <c:v>252</c:v>
                </c:pt>
                <c:pt idx="2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74592"/>
        <c:axId val="180646976"/>
      </c:barChart>
      <c:catAx>
        <c:axId val="1825745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646976"/>
        <c:crosses val="autoZero"/>
        <c:auto val="1"/>
        <c:lblAlgn val="ctr"/>
        <c:lblOffset val="100"/>
        <c:noMultiLvlLbl val="0"/>
      </c:catAx>
      <c:valAx>
        <c:axId val="180646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25745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Summer 2017 </a:t>
            </a:r>
            <a:r>
              <a:rPr lang="en-US"/>
              <a:t>Enrollment by State of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'Headcount (2)'!$A$12:$A$16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'Headcount (2)'!$B$12:$B$16</c:f>
              <c:numCache>
                <c:formatCode>General</c:formatCode>
                <c:ptCount val="5"/>
                <c:pt idx="0">
                  <c:v>167</c:v>
                </c:pt>
                <c:pt idx="1">
                  <c:v>129</c:v>
                </c:pt>
                <c:pt idx="2">
                  <c:v>9</c:v>
                </c:pt>
                <c:pt idx="3">
                  <c:v>500</c:v>
                </c:pt>
                <c:pt idx="4">
                  <c:v>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07232"/>
        <c:axId val="180648704"/>
      </c:barChart>
      <c:catAx>
        <c:axId val="1846072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0648704"/>
        <c:crosses val="autoZero"/>
        <c:auto val="1"/>
        <c:lblAlgn val="ctr"/>
        <c:lblOffset val="100"/>
        <c:noMultiLvlLbl val="0"/>
      </c:catAx>
      <c:valAx>
        <c:axId val="180648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46072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Summer 2017 </a:t>
            </a:r>
            <a:r>
              <a:rPr lang="en-US"/>
              <a:t>Enrollment by Degree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'Headcount (2)'!$A$24:$A$30</c:f>
              <c:strCache>
                <c:ptCount val="7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  <c:pt idx="6">
                  <c:v>Unclassified</c:v>
                </c:pt>
              </c:strCache>
            </c:strRef>
          </c:cat>
          <c:val>
            <c:numRef>
              <c:f>'Headcount (2)'!$B$24:$B$30</c:f>
              <c:numCache>
                <c:formatCode>General</c:formatCode>
                <c:ptCount val="7"/>
                <c:pt idx="0">
                  <c:v>43</c:v>
                </c:pt>
                <c:pt idx="1">
                  <c:v>327</c:v>
                </c:pt>
                <c:pt idx="2">
                  <c:v>316</c:v>
                </c:pt>
                <c:pt idx="3">
                  <c:v>21</c:v>
                </c:pt>
                <c:pt idx="4">
                  <c:v>175</c:v>
                </c:pt>
                <c:pt idx="5">
                  <c:v>70</c:v>
                </c:pt>
                <c:pt idx="6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08256"/>
        <c:axId val="184648256"/>
      </c:barChart>
      <c:catAx>
        <c:axId val="184608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4648256"/>
        <c:crosses val="autoZero"/>
        <c:auto val="1"/>
        <c:lblAlgn val="ctr"/>
        <c:lblOffset val="100"/>
        <c:noMultiLvlLbl val="0"/>
      </c:catAx>
      <c:valAx>
        <c:axId val="1846482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46082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34</xdr:row>
      <xdr:rowOff>1</xdr:rowOff>
    </xdr:from>
    <xdr:to>
      <xdr:col>4</xdr:col>
      <xdr:colOff>733425</xdr:colOff>
      <xdr:row>48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48</xdr:row>
      <xdr:rowOff>190499</xdr:rowOff>
    </xdr:from>
    <xdr:to>
      <xdr:col>4</xdr:col>
      <xdr:colOff>733425</xdr:colOff>
      <xdr:row>64</xdr:row>
      <xdr:rowOff>104774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142874</xdr:colOff>
      <xdr:row>64</xdr:row>
      <xdr:rowOff>180974</xdr:rowOff>
    </xdr:from>
    <xdr:to>
      <xdr:col>4</xdr:col>
      <xdr:colOff>723899</xdr:colOff>
      <xdr:row>79</xdr:row>
      <xdr:rowOff>171449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447675</xdr:colOff>
      <xdr:row>0</xdr:row>
      <xdr:rowOff>180974</xdr:rowOff>
    </xdr:from>
    <xdr:to>
      <xdr:col>17</xdr:col>
      <xdr:colOff>0</xdr:colOff>
      <xdr:row>15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447675</xdr:colOff>
      <xdr:row>15</xdr:row>
      <xdr:rowOff>171450</xdr:rowOff>
    </xdr:from>
    <xdr:to>
      <xdr:col>16</xdr:col>
      <xdr:colOff>600075</xdr:colOff>
      <xdr:row>31</xdr:row>
      <xdr:rowOff>38099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428625</xdr:colOff>
      <xdr:row>31</xdr:row>
      <xdr:rowOff>133350</xdr:rowOff>
    </xdr:from>
    <xdr:to>
      <xdr:col>16</xdr:col>
      <xdr:colOff>600075</xdr:colOff>
      <xdr:row>46</xdr:row>
      <xdr:rowOff>171449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457199</xdr:colOff>
      <xdr:row>47</xdr:row>
      <xdr:rowOff>57150</xdr:rowOff>
    </xdr:from>
    <xdr:to>
      <xdr:col>17</xdr:col>
      <xdr:colOff>38100</xdr:colOff>
      <xdr:row>64</xdr:row>
      <xdr:rowOff>133350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90" zoomScaleNormal="90" workbookViewId="0">
      <selection activeCell="H28" sqref="H28"/>
    </sheetView>
  </sheetViews>
  <sheetFormatPr defaultRowHeight="15" x14ac:dyDescent="0.25"/>
  <cols>
    <col min="1" max="1" width="36.7109375" style="1" customWidth="1"/>
    <col min="2" max="2" width="9.140625" style="1"/>
    <col min="3" max="3" width="9.7109375" style="1" customWidth="1"/>
    <col min="4" max="4" width="10.140625" style="1" customWidth="1"/>
    <col min="5" max="5" width="11.140625" style="1" customWidth="1"/>
    <col min="6" max="6" width="10.7109375" style="1" customWidth="1"/>
    <col min="7" max="7" width="13" style="1" customWidth="1"/>
    <col min="8" max="8" width="14.140625" style="1" customWidth="1"/>
    <col min="9" max="16384" width="9.140625" style="1"/>
  </cols>
  <sheetData>
    <row r="1" spans="1:8" x14ac:dyDescent="0.25">
      <c r="A1" s="12" t="s">
        <v>38</v>
      </c>
    </row>
    <row r="2" spans="1:8" x14ac:dyDescent="0.25">
      <c r="A2" s="8" t="s">
        <v>37</v>
      </c>
      <c r="B2" s="6" t="s">
        <v>36</v>
      </c>
      <c r="C2" s="7" t="s">
        <v>35</v>
      </c>
      <c r="D2" s="6" t="s">
        <v>34</v>
      </c>
      <c r="E2" s="6" t="s">
        <v>76</v>
      </c>
      <c r="F2" s="6" t="s">
        <v>33</v>
      </c>
      <c r="G2" s="6" t="s">
        <v>32</v>
      </c>
      <c r="H2" s="6" t="s">
        <v>31</v>
      </c>
    </row>
    <row r="3" spans="1:8" x14ac:dyDescent="0.25">
      <c r="A3" s="5" t="s">
        <v>30</v>
      </c>
      <c r="B3" s="4">
        <f>SUM(D3:H3)</f>
        <v>958</v>
      </c>
      <c r="C3" s="3">
        <f>B3/B3</f>
        <v>1</v>
      </c>
      <c r="D3" s="2">
        <v>123</v>
      </c>
      <c r="E3" s="2">
        <v>192</v>
      </c>
      <c r="F3" s="2">
        <v>102</v>
      </c>
      <c r="G3" s="2">
        <v>439</v>
      </c>
      <c r="H3" s="2">
        <v>102</v>
      </c>
    </row>
    <row r="4" spans="1:8" x14ac:dyDescent="0.25">
      <c r="A4" s="8" t="s">
        <v>29</v>
      </c>
      <c r="B4" s="6"/>
      <c r="C4" s="7"/>
      <c r="D4" s="6"/>
      <c r="E4" s="6"/>
      <c r="F4" s="6"/>
      <c r="G4" s="6"/>
      <c r="H4" s="6"/>
    </row>
    <row r="5" spans="1:8" x14ac:dyDescent="0.25">
      <c r="A5" s="11" t="s">
        <v>28</v>
      </c>
      <c r="B5" s="4">
        <f>SUM(D5:H5)</f>
        <v>648</v>
      </c>
      <c r="C5" s="3">
        <f>B5/$B$3</f>
        <v>0.67640918580375786</v>
      </c>
      <c r="D5" s="2">
        <v>79</v>
      </c>
      <c r="E5" s="2">
        <v>99</v>
      </c>
      <c r="F5" s="2">
        <v>47</v>
      </c>
      <c r="G5" s="2">
        <v>371</v>
      </c>
      <c r="H5" s="2">
        <v>52</v>
      </c>
    </row>
    <row r="6" spans="1:8" x14ac:dyDescent="0.25">
      <c r="A6" s="11" t="s">
        <v>27</v>
      </c>
      <c r="B6" s="4">
        <f>SUM(D6:H6)</f>
        <v>252</v>
      </c>
      <c r="C6" s="3">
        <f>B6/$B$3</f>
        <v>0.26304801670146138</v>
      </c>
      <c r="D6" s="2">
        <v>34</v>
      </c>
      <c r="E6" s="2">
        <v>89</v>
      </c>
      <c r="F6" s="2">
        <v>50</v>
      </c>
      <c r="G6" s="2">
        <v>44</v>
      </c>
      <c r="H6" s="2">
        <v>35</v>
      </c>
    </row>
    <row r="7" spans="1:8" x14ac:dyDescent="0.25">
      <c r="A7" s="11" t="s">
        <v>26</v>
      </c>
      <c r="B7" s="4">
        <f>SUM(D7:H7)</f>
        <v>58</v>
      </c>
      <c r="C7" s="3">
        <f>B7/$B$3</f>
        <v>6.0542797494780795E-2</v>
      </c>
      <c r="D7" s="2">
        <v>10</v>
      </c>
      <c r="E7" s="2">
        <v>4</v>
      </c>
      <c r="F7" s="2">
        <v>5</v>
      </c>
      <c r="G7" s="2">
        <v>24</v>
      </c>
      <c r="H7" s="2">
        <v>15</v>
      </c>
    </row>
    <row r="8" spans="1:8" x14ac:dyDescent="0.25">
      <c r="A8" s="8" t="s">
        <v>25</v>
      </c>
      <c r="B8" s="6"/>
      <c r="C8" s="7"/>
      <c r="D8" s="6"/>
      <c r="E8" s="6"/>
      <c r="F8" s="6"/>
      <c r="G8" s="6"/>
      <c r="H8" s="6"/>
    </row>
    <row r="9" spans="1:8" x14ac:dyDescent="0.25">
      <c r="A9" s="10" t="s">
        <v>24</v>
      </c>
      <c r="B9" s="4">
        <f>SUM(D9:H9)</f>
        <v>607</v>
      </c>
      <c r="C9" s="3">
        <f>B9/$B$3</f>
        <v>0.63361169102296455</v>
      </c>
      <c r="D9" s="2">
        <v>93</v>
      </c>
      <c r="E9" s="2">
        <v>94</v>
      </c>
      <c r="F9" s="2">
        <v>65</v>
      </c>
      <c r="G9" s="2">
        <v>281</v>
      </c>
      <c r="H9" s="2">
        <v>74</v>
      </c>
    </row>
    <row r="10" spans="1:8" x14ac:dyDescent="0.25">
      <c r="A10" s="10" t="s">
        <v>23</v>
      </c>
      <c r="B10" s="4">
        <f>SUM(D10:H10)</f>
        <v>351</v>
      </c>
      <c r="C10" s="3">
        <f>B10/$B$3</f>
        <v>0.3663883089770355</v>
      </c>
      <c r="D10" s="2">
        <v>30</v>
      </c>
      <c r="E10" s="2">
        <v>98</v>
      </c>
      <c r="F10" s="2">
        <v>37</v>
      </c>
      <c r="G10" s="2">
        <v>158</v>
      </c>
      <c r="H10" s="2">
        <v>28</v>
      </c>
    </row>
    <row r="11" spans="1:8" x14ac:dyDescent="0.25">
      <c r="A11" s="8" t="s">
        <v>22</v>
      </c>
      <c r="B11" s="6"/>
      <c r="C11" s="7"/>
      <c r="D11" s="6"/>
      <c r="E11" s="6"/>
      <c r="F11" s="6"/>
      <c r="G11" s="6"/>
      <c r="H11" s="6"/>
    </row>
    <row r="12" spans="1:8" x14ac:dyDescent="0.25">
      <c r="A12" s="10" t="s">
        <v>21</v>
      </c>
      <c r="B12" s="4">
        <f>SUM(D12:H12)</f>
        <v>167</v>
      </c>
      <c r="C12" s="3">
        <f>B12/$B$3</f>
        <v>0.174321503131524</v>
      </c>
      <c r="D12" s="2">
        <v>121</v>
      </c>
      <c r="E12" s="2">
        <v>2</v>
      </c>
      <c r="F12" s="2"/>
      <c r="G12" s="2">
        <v>44</v>
      </c>
      <c r="H12" s="2"/>
    </row>
    <row r="13" spans="1:8" x14ac:dyDescent="0.25">
      <c r="A13" s="10" t="s">
        <v>20</v>
      </c>
      <c r="B13" s="4">
        <f>SUM(D13:H13)</f>
        <v>129</v>
      </c>
      <c r="C13" s="3">
        <f>B13/$B$3</f>
        <v>0.13465553235908143</v>
      </c>
      <c r="D13" s="2"/>
      <c r="E13" s="2"/>
      <c r="F13" s="2">
        <v>100</v>
      </c>
      <c r="G13" s="2">
        <v>29</v>
      </c>
      <c r="H13" s="2"/>
    </row>
    <row r="14" spans="1:8" x14ac:dyDescent="0.25">
      <c r="A14" s="10" t="s">
        <v>19</v>
      </c>
      <c r="B14" s="4">
        <f>SUM(D14:H14)</f>
        <v>9</v>
      </c>
      <c r="C14" s="3">
        <f>B14/$B$3</f>
        <v>9.3945720250521916E-3</v>
      </c>
      <c r="D14" s="2">
        <v>2</v>
      </c>
      <c r="E14" s="2">
        <v>1</v>
      </c>
      <c r="F14" s="2"/>
      <c r="G14" s="2">
        <v>2</v>
      </c>
      <c r="H14" s="2">
        <v>4</v>
      </c>
    </row>
    <row r="15" spans="1:8" x14ac:dyDescent="0.25">
      <c r="A15" s="10" t="s">
        <v>18</v>
      </c>
      <c r="B15" s="4">
        <f>SUM(D15:H15)</f>
        <v>500</v>
      </c>
      <c r="C15" s="3">
        <f>B15/$B$3</f>
        <v>0.52192066805845516</v>
      </c>
      <c r="D15" s="2"/>
      <c r="E15" s="2">
        <v>178</v>
      </c>
      <c r="F15" s="2">
        <v>2</v>
      </c>
      <c r="G15" s="2">
        <v>320</v>
      </c>
      <c r="H15" s="2"/>
    </row>
    <row r="16" spans="1:8" x14ac:dyDescent="0.25">
      <c r="A16" s="10" t="s">
        <v>17</v>
      </c>
      <c r="B16" s="4">
        <f>SUM(D16:H16)</f>
        <v>153</v>
      </c>
      <c r="C16" s="3">
        <f>B16/$B$3</f>
        <v>0.15970772442588727</v>
      </c>
      <c r="D16" s="2"/>
      <c r="E16" s="2">
        <v>11</v>
      </c>
      <c r="F16" s="2"/>
      <c r="G16" s="2">
        <v>44</v>
      </c>
      <c r="H16" s="2">
        <v>98</v>
      </c>
    </row>
    <row r="17" spans="1:8" x14ac:dyDescent="0.25">
      <c r="A17" s="8" t="s">
        <v>16</v>
      </c>
      <c r="B17" s="6"/>
      <c r="C17" s="7"/>
      <c r="D17" s="6"/>
      <c r="E17" s="6"/>
      <c r="F17" s="6"/>
      <c r="G17" s="6"/>
      <c r="H17" s="6"/>
    </row>
    <row r="18" spans="1:8" x14ac:dyDescent="0.25">
      <c r="A18" s="9" t="s">
        <v>15</v>
      </c>
      <c r="B18" s="4">
        <f>SUM(D18:H18)</f>
        <v>138</v>
      </c>
      <c r="C18" s="3">
        <f>B18/$B$3</f>
        <v>0.1440501043841336</v>
      </c>
      <c r="D18" s="2">
        <v>20</v>
      </c>
      <c r="E18" s="2">
        <v>45</v>
      </c>
      <c r="F18" s="2">
        <v>25</v>
      </c>
      <c r="G18" s="2">
        <v>27</v>
      </c>
      <c r="H18" s="2">
        <v>21</v>
      </c>
    </row>
    <row r="19" spans="1:8" x14ac:dyDescent="0.25">
      <c r="A19" s="9" t="s">
        <v>14</v>
      </c>
      <c r="B19" s="4">
        <f>SUM(D19:H19)</f>
        <v>652</v>
      </c>
      <c r="C19" s="3">
        <f>B19/$B$3</f>
        <v>0.68058455114822547</v>
      </c>
      <c r="D19" s="2">
        <v>73</v>
      </c>
      <c r="E19" s="2">
        <v>135</v>
      </c>
      <c r="F19" s="2">
        <v>65</v>
      </c>
      <c r="G19" s="2">
        <v>332</v>
      </c>
      <c r="H19" s="2">
        <v>47</v>
      </c>
    </row>
    <row r="20" spans="1:8" x14ac:dyDescent="0.25">
      <c r="A20" s="9" t="s">
        <v>13</v>
      </c>
      <c r="B20" s="4">
        <f>SUM(D20:H20)</f>
        <v>129</v>
      </c>
      <c r="C20" s="3">
        <f>B20/$B$3</f>
        <v>0.13465553235908143</v>
      </c>
      <c r="D20" s="2">
        <v>24</v>
      </c>
      <c r="E20" s="2">
        <v>12</v>
      </c>
      <c r="F20" s="2">
        <v>7</v>
      </c>
      <c r="G20" s="2">
        <v>63</v>
      </c>
      <c r="H20" s="2">
        <v>23</v>
      </c>
    </row>
    <row r="21" spans="1:8" x14ac:dyDescent="0.25">
      <c r="A21" s="9" t="s">
        <v>12</v>
      </c>
      <c r="B21" s="4">
        <f>SUM(D21:H21)</f>
        <v>35</v>
      </c>
      <c r="C21" s="3">
        <f>B21/$B$3</f>
        <v>3.6534446764091857E-2</v>
      </c>
      <c r="D21" s="2">
        <v>6</v>
      </c>
      <c r="E21" s="2"/>
      <c r="F21" s="2">
        <v>5</v>
      </c>
      <c r="G21" s="2">
        <v>16</v>
      </c>
      <c r="H21" s="2">
        <v>8</v>
      </c>
    </row>
    <row r="22" spans="1:8" x14ac:dyDescent="0.25">
      <c r="A22" s="9" t="s">
        <v>11</v>
      </c>
      <c r="B22" s="4">
        <f>SUM(D22:H22)</f>
        <v>4</v>
      </c>
      <c r="C22" s="3">
        <f>B22/$B$3</f>
        <v>4.1753653444676405E-3</v>
      </c>
      <c r="D22" s="2"/>
      <c r="E22" s="2"/>
      <c r="F22" s="2"/>
      <c r="G22" s="2">
        <v>1</v>
      </c>
      <c r="H22" s="2">
        <v>3</v>
      </c>
    </row>
    <row r="23" spans="1:8" x14ac:dyDescent="0.25">
      <c r="A23" s="8" t="s">
        <v>10</v>
      </c>
      <c r="B23" s="6"/>
      <c r="C23" s="7"/>
      <c r="D23" s="6"/>
      <c r="E23" s="6"/>
      <c r="F23" s="6"/>
      <c r="G23" s="6"/>
      <c r="H23" s="6"/>
    </row>
    <row r="24" spans="1:8" x14ac:dyDescent="0.25">
      <c r="A24" s="5" t="s">
        <v>9</v>
      </c>
      <c r="B24" s="4">
        <f t="shared" ref="B24:B30" si="0">SUM(D24:H24)</f>
        <v>43</v>
      </c>
      <c r="C24" s="3">
        <f t="shared" ref="C24:C30" si="1">B24/$B$3</f>
        <v>4.4885177453027142E-2</v>
      </c>
      <c r="D24" s="2">
        <v>1</v>
      </c>
      <c r="E24" s="2">
        <v>35</v>
      </c>
      <c r="F24" s="2">
        <v>6</v>
      </c>
      <c r="G24" s="2">
        <v>1</v>
      </c>
      <c r="H24" s="2"/>
    </row>
    <row r="25" spans="1:8" x14ac:dyDescent="0.25">
      <c r="A25" s="5" t="s">
        <v>8</v>
      </c>
      <c r="B25" s="4">
        <f t="shared" si="0"/>
        <v>327</v>
      </c>
      <c r="C25" s="3">
        <f t="shared" si="1"/>
        <v>0.34133611691022964</v>
      </c>
      <c r="D25" s="2">
        <v>60</v>
      </c>
      <c r="E25" s="2">
        <v>25</v>
      </c>
      <c r="F25" s="2">
        <v>31</v>
      </c>
      <c r="G25" s="2">
        <v>181</v>
      </c>
      <c r="H25" s="2">
        <v>30</v>
      </c>
    </row>
    <row r="26" spans="1:8" x14ac:dyDescent="0.25">
      <c r="A26" s="5" t="s">
        <v>7</v>
      </c>
      <c r="B26" s="4">
        <f t="shared" si="0"/>
        <v>316</v>
      </c>
      <c r="C26" s="3">
        <f t="shared" si="1"/>
        <v>0.3298538622129436</v>
      </c>
      <c r="D26" s="2">
        <v>15</v>
      </c>
      <c r="E26" s="2">
        <v>47</v>
      </c>
      <c r="F26" s="2">
        <v>35</v>
      </c>
      <c r="G26" s="2">
        <v>193</v>
      </c>
      <c r="H26" s="2">
        <v>26</v>
      </c>
    </row>
    <row r="27" spans="1:8" x14ac:dyDescent="0.25">
      <c r="A27" s="5" t="s">
        <v>6</v>
      </c>
      <c r="B27" s="4">
        <f t="shared" si="0"/>
        <v>21</v>
      </c>
      <c r="C27" s="3">
        <f t="shared" si="1"/>
        <v>2.1920668058455117E-2</v>
      </c>
      <c r="D27" s="2"/>
      <c r="E27" s="2"/>
      <c r="F27" s="2"/>
      <c r="G27" s="2">
        <v>21</v>
      </c>
      <c r="H27" s="2"/>
    </row>
    <row r="28" spans="1:8" x14ac:dyDescent="0.25">
      <c r="A28" s="5" t="s">
        <v>5</v>
      </c>
      <c r="B28" s="4">
        <f t="shared" si="0"/>
        <v>175</v>
      </c>
      <c r="C28" s="3">
        <f t="shared" si="1"/>
        <v>0.1826722338204593</v>
      </c>
      <c r="D28" s="2">
        <v>33</v>
      </c>
      <c r="E28" s="2">
        <v>84</v>
      </c>
      <c r="F28" s="2">
        <v>30</v>
      </c>
      <c r="G28" s="2">
        <v>11</v>
      </c>
      <c r="H28" s="2">
        <v>17</v>
      </c>
    </row>
    <row r="29" spans="1:8" x14ac:dyDescent="0.25">
      <c r="A29" s="5" t="s">
        <v>4</v>
      </c>
      <c r="B29" s="4">
        <f t="shared" si="0"/>
        <v>70</v>
      </c>
      <c r="C29" s="3">
        <f t="shared" si="1"/>
        <v>7.3068893528183715E-2</v>
      </c>
      <c r="D29" s="2">
        <v>14</v>
      </c>
      <c r="E29" s="2"/>
      <c r="F29" s="2"/>
      <c r="G29" s="2">
        <v>30</v>
      </c>
      <c r="H29" s="2">
        <v>26</v>
      </c>
    </row>
    <row r="30" spans="1:8" x14ac:dyDescent="0.25">
      <c r="A30" s="5" t="s">
        <v>3</v>
      </c>
      <c r="B30" s="4">
        <f t="shared" si="0"/>
        <v>6</v>
      </c>
      <c r="C30" s="3">
        <f t="shared" si="1"/>
        <v>6.2630480167014616E-3</v>
      </c>
      <c r="D30" s="2"/>
      <c r="E30" s="2">
        <v>1</v>
      </c>
      <c r="F30" s="2"/>
      <c r="G30" s="2">
        <v>2</v>
      </c>
      <c r="H30" s="2">
        <v>3</v>
      </c>
    </row>
    <row r="31" spans="1:8" x14ac:dyDescent="0.25">
      <c r="A31" s="8" t="s">
        <v>2</v>
      </c>
      <c r="B31" s="6"/>
      <c r="C31" s="7"/>
      <c r="D31" s="6"/>
      <c r="E31" s="6"/>
      <c r="F31" s="6"/>
      <c r="G31" s="6"/>
      <c r="H31" s="6"/>
    </row>
    <row r="32" spans="1:8" x14ac:dyDescent="0.25">
      <c r="A32" s="5" t="s">
        <v>1</v>
      </c>
      <c r="B32" s="4">
        <f>SUM(D32:H32)</f>
        <v>536</v>
      </c>
      <c r="C32" s="3">
        <f>B32/$B$3</f>
        <v>0.55949895615866385</v>
      </c>
      <c r="D32" s="2">
        <v>76</v>
      </c>
      <c r="E32" s="2">
        <v>77</v>
      </c>
      <c r="F32" s="2">
        <v>63</v>
      </c>
      <c r="G32" s="2">
        <v>256</v>
      </c>
      <c r="H32" s="2">
        <v>64</v>
      </c>
    </row>
    <row r="33" spans="1:8" x14ac:dyDescent="0.25">
      <c r="A33" s="5" t="s">
        <v>0</v>
      </c>
      <c r="B33" s="4">
        <f>SUM(D33:H33)</f>
        <v>422</v>
      </c>
      <c r="C33" s="3">
        <f>B33/$B$3</f>
        <v>0.44050104384133609</v>
      </c>
      <c r="D33" s="2">
        <v>47</v>
      </c>
      <c r="E33" s="2">
        <v>115</v>
      </c>
      <c r="F33" s="2">
        <v>39</v>
      </c>
      <c r="G33" s="2">
        <v>183</v>
      </c>
      <c r="H33" s="2">
        <v>38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F19" sqref="F19"/>
    </sheetView>
  </sheetViews>
  <sheetFormatPr defaultRowHeight="15" x14ac:dyDescent="0.25"/>
  <cols>
    <col min="1" max="1" width="39.42578125" bestFit="1" customWidth="1"/>
  </cols>
  <sheetData>
    <row r="1" spans="1:8" x14ac:dyDescent="0.25">
      <c r="A1" s="18" t="s">
        <v>71</v>
      </c>
    </row>
    <row r="2" spans="1:8" x14ac:dyDescent="0.25">
      <c r="A2" s="16" t="s">
        <v>70</v>
      </c>
      <c r="B2" s="16" t="s">
        <v>69</v>
      </c>
      <c r="C2" s="17" t="s">
        <v>35</v>
      </c>
      <c r="D2" s="16" t="s">
        <v>34</v>
      </c>
      <c r="E2" s="16" t="s">
        <v>76</v>
      </c>
      <c r="F2" s="16" t="s">
        <v>33</v>
      </c>
      <c r="G2" s="16" t="s">
        <v>32</v>
      </c>
      <c r="H2" s="16" t="s">
        <v>31</v>
      </c>
    </row>
    <row r="3" spans="1:8" x14ac:dyDescent="0.25">
      <c r="A3" s="14" t="s">
        <v>68</v>
      </c>
      <c r="B3" s="13">
        <f t="shared" ref="B3:B38" si="0">SUM(D3:H3)</f>
        <v>31</v>
      </c>
      <c r="C3" s="3">
        <f t="shared" ref="C3:C38" si="1">B3/$B$38</f>
        <v>3.2359081419624215E-2</v>
      </c>
      <c r="D3" s="15"/>
      <c r="E3" s="15">
        <v>3</v>
      </c>
      <c r="F3" s="15">
        <v>2</v>
      </c>
      <c r="G3" s="15">
        <v>26</v>
      </c>
      <c r="H3" s="15"/>
    </row>
    <row r="4" spans="1:8" x14ac:dyDescent="0.25">
      <c r="A4" s="14" t="s">
        <v>67</v>
      </c>
      <c r="B4" s="13">
        <f t="shared" si="0"/>
        <v>36</v>
      </c>
      <c r="C4" s="3">
        <f t="shared" si="1"/>
        <v>3.7578288100208766E-2</v>
      </c>
      <c r="D4" s="15"/>
      <c r="E4" s="15">
        <v>19</v>
      </c>
      <c r="F4" s="15">
        <v>12</v>
      </c>
      <c r="G4" s="15"/>
      <c r="H4" s="15">
        <v>5</v>
      </c>
    </row>
    <row r="5" spans="1:8" x14ac:dyDescent="0.25">
      <c r="A5" s="14" t="s">
        <v>66</v>
      </c>
      <c r="B5" s="13">
        <f t="shared" si="0"/>
        <v>21</v>
      </c>
      <c r="C5" s="3">
        <f t="shared" si="1"/>
        <v>2.1920668058455117E-2</v>
      </c>
      <c r="D5" s="15">
        <v>9</v>
      </c>
      <c r="E5" s="15"/>
      <c r="F5" s="15">
        <v>12</v>
      </c>
      <c r="G5" s="15"/>
      <c r="H5" s="15"/>
    </row>
    <row r="6" spans="1:8" x14ac:dyDescent="0.25">
      <c r="A6" s="14" t="s">
        <v>65</v>
      </c>
      <c r="B6" s="13">
        <f t="shared" si="0"/>
        <v>25</v>
      </c>
      <c r="C6" s="3">
        <f t="shared" si="1"/>
        <v>2.6096033402922755E-2</v>
      </c>
      <c r="D6" s="15">
        <v>5</v>
      </c>
      <c r="E6" s="15">
        <v>17</v>
      </c>
      <c r="F6" s="15">
        <v>1</v>
      </c>
      <c r="G6" s="15"/>
      <c r="H6" s="15">
        <v>2</v>
      </c>
    </row>
    <row r="7" spans="1:8" x14ac:dyDescent="0.25">
      <c r="A7" s="14" t="s">
        <v>64</v>
      </c>
      <c r="B7" s="13">
        <f t="shared" si="0"/>
        <v>4</v>
      </c>
      <c r="C7" s="3">
        <f t="shared" si="1"/>
        <v>4.1753653444676405E-3</v>
      </c>
      <c r="D7" s="15"/>
      <c r="E7" s="15">
        <v>4</v>
      </c>
      <c r="F7" s="15"/>
      <c r="G7" s="15"/>
      <c r="H7" s="15"/>
    </row>
    <row r="8" spans="1:8" x14ac:dyDescent="0.25">
      <c r="A8" s="14" t="s">
        <v>63</v>
      </c>
      <c r="B8" s="13">
        <f t="shared" si="0"/>
        <v>96</v>
      </c>
      <c r="C8" s="3">
        <f t="shared" si="1"/>
        <v>0.10020876826722339</v>
      </c>
      <c r="D8" s="15">
        <v>6</v>
      </c>
      <c r="E8" s="15">
        <v>7</v>
      </c>
      <c r="F8" s="15">
        <v>12</v>
      </c>
      <c r="G8" s="15">
        <v>68</v>
      </c>
      <c r="H8" s="15">
        <v>3</v>
      </c>
    </row>
    <row r="9" spans="1:8" x14ac:dyDescent="0.25">
      <c r="A9" s="14" t="s">
        <v>62</v>
      </c>
      <c r="B9" s="13">
        <f t="shared" si="0"/>
        <v>5</v>
      </c>
      <c r="C9" s="3">
        <f t="shared" si="1"/>
        <v>5.2192066805845511E-3</v>
      </c>
      <c r="D9" s="15"/>
      <c r="E9" s="15">
        <v>5</v>
      </c>
      <c r="F9" s="15"/>
      <c r="G9" s="15"/>
      <c r="H9" s="15"/>
    </row>
    <row r="10" spans="1:8" x14ac:dyDescent="0.25">
      <c r="A10" s="14" t="s">
        <v>61</v>
      </c>
      <c r="B10" s="13">
        <f t="shared" si="0"/>
        <v>13</v>
      </c>
      <c r="C10" s="3">
        <f t="shared" si="1"/>
        <v>1.3569937369519834E-2</v>
      </c>
      <c r="D10" s="15"/>
      <c r="E10" s="15">
        <v>13</v>
      </c>
      <c r="F10" s="15"/>
      <c r="G10" s="15"/>
      <c r="H10" s="15"/>
    </row>
    <row r="11" spans="1:8" x14ac:dyDescent="0.25">
      <c r="A11" s="14" t="s">
        <v>60</v>
      </c>
      <c r="B11" s="13">
        <f t="shared" si="0"/>
        <v>3</v>
      </c>
      <c r="C11" s="3">
        <f t="shared" si="1"/>
        <v>3.1315240083507308E-3</v>
      </c>
      <c r="D11" s="15"/>
      <c r="E11" s="15">
        <v>3</v>
      </c>
      <c r="F11" s="15"/>
      <c r="G11" s="15"/>
      <c r="H11" s="15"/>
    </row>
    <row r="12" spans="1:8" x14ac:dyDescent="0.25">
      <c r="A12" s="14" t="s">
        <v>59</v>
      </c>
      <c r="B12" s="13">
        <f t="shared" si="0"/>
        <v>58</v>
      </c>
      <c r="C12" s="3">
        <f t="shared" si="1"/>
        <v>6.0542797494780795E-2</v>
      </c>
      <c r="D12" s="15">
        <v>2</v>
      </c>
      <c r="E12" s="15">
        <v>7</v>
      </c>
      <c r="F12" s="15">
        <v>1</v>
      </c>
      <c r="G12" s="15">
        <v>39</v>
      </c>
      <c r="H12" s="15">
        <v>9</v>
      </c>
    </row>
    <row r="13" spans="1:8" x14ac:dyDescent="0.25">
      <c r="A13" s="14" t="s">
        <v>58</v>
      </c>
      <c r="B13" s="13">
        <f t="shared" si="0"/>
        <v>5</v>
      </c>
      <c r="C13" s="3">
        <f t="shared" si="1"/>
        <v>5.2192066805845511E-3</v>
      </c>
      <c r="D13" s="15"/>
      <c r="E13" s="15">
        <v>5</v>
      </c>
      <c r="F13" s="15"/>
      <c r="G13" s="15"/>
      <c r="H13" s="15"/>
    </row>
    <row r="14" spans="1:8" x14ac:dyDescent="0.25">
      <c r="A14" s="14" t="s">
        <v>57</v>
      </c>
      <c r="B14" s="13">
        <f t="shared" si="0"/>
        <v>24</v>
      </c>
      <c r="C14" s="3">
        <f t="shared" si="1"/>
        <v>2.5052192066805846E-2</v>
      </c>
      <c r="D14" s="15"/>
      <c r="E14" s="15">
        <v>12</v>
      </c>
      <c r="F14" s="15">
        <v>4</v>
      </c>
      <c r="G14" s="15"/>
      <c r="H14" s="15">
        <v>8</v>
      </c>
    </row>
    <row r="15" spans="1:8" x14ac:dyDescent="0.25">
      <c r="A15" s="14" t="s">
        <v>56</v>
      </c>
      <c r="B15" s="13">
        <f t="shared" si="0"/>
        <v>18</v>
      </c>
      <c r="C15" s="3">
        <f t="shared" si="1"/>
        <v>1.8789144050104383E-2</v>
      </c>
      <c r="D15" s="15">
        <v>1</v>
      </c>
      <c r="E15" s="15">
        <v>11</v>
      </c>
      <c r="F15" s="15">
        <v>6</v>
      </c>
      <c r="G15" s="15"/>
      <c r="H15" s="15"/>
    </row>
    <row r="16" spans="1:8" x14ac:dyDescent="0.25">
      <c r="A16" s="14" t="s">
        <v>55</v>
      </c>
      <c r="B16" s="13">
        <f t="shared" si="0"/>
        <v>21</v>
      </c>
      <c r="C16" s="3">
        <f t="shared" si="1"/>
        <v>2.1920668058455117E-2</v>
      </c>
      <c r="D16" s="15"/>
      <c r="E16" s="15"/>
      <c r="F16" s="15"/>
      <c r="G16" s="15">
        <v>21</v>
      </c>
      <c r="H16" s="15"/>
    </row>
    <row r="17" spans="1:8" x14ac:dyDescent="0.25">
      <c r="A17" s="14" t="s">
        <v>54</v>
      </c>
      <c r="B17" s="13">
        <f t="shared" si="0"/>
        <v>4</v>
      </c>
      <c r="C17" s="3">
        <f t="shared" si="1"/>
        <v>4.1753653444676405E-3</v>
      </c>
      <c r="D17" s="15"/>
      <c r="E17" s="15"/>
      <c r="F17" s="15"/>
      <c r="G17" s="15">
        <v>4</v>
      </c>
      <c r="H17" s="15"/>
    </row>
    <row r="18" spans="1:8" x14ac:dyDescent="0.25">
      <c r="A18" s="14" t="s">
        <v>53</v>
      </c>
      <c r="B18" s="13">
        <f t="shared" si="0"/>
        <v>58</v>
      </c>
      <c r="C18" s="3">
        <f t="shared" si="1"/>
        <v>6.0542797494780795E-2</v>
      </c>
      <c r="D18" s="15">
        <v>1</v>
      </c>
      <c r="E18" s="15">
        <v>7</v>
      </c>
      <c r="F18" s="15">
        <v>1</v>
      </c>
      <c r="G18" s="15">
        <v>43</v>
      </c>
      <c r="H18" s="15">
        <v>6</v>
      </c>
    </row>
    <row r="19" spans="1:8" x14ac:dyDescent="0.25">
      <c r="A19" s="14" t="s">
        <v>52</v>
      </c>
      <c r="B19" s="13">
        <f t="shared" si="0"/>
        <v>39</v>
      </c>
      <c r="C19" s="3">
        <f t="shared" si="1"/>
        <v>4.07098121085595E-2</v>
      </c>
      <c r="D19" s="15">
        <v>2</v>
      </c>
      <c r="E19" s="15">
        <v>19</v>
      </c>
      <c r="F19" s="15"/>
      <c r="G19" s="15">
        <v>11</v>
      </c>
      <c r="H19" s="15">
        <v>7</v>
      </c>
    </row>
    <row r="20" spans="1:8" x14ac:dyDescent="0.25">
      <c r="A20" s="14" t="s">
        <v>51</v>
      </c>
      <c r="B20" s="13">
        <f t="shared" si="0"/>
        <v>77</v>
      </c>
      <c r="C20" s="3">
        <f t="shared" si="1"/>
        <v>8.0375782881002084E-2</v>
      </c>
      <c r="D20" s="15">
        <v>5</v>
      </c>
      <c r="E20" s="15">
        <v>12</v>
      </c>
      <c r="F20" s="15">
        <v>13</v>
      </c>
      <c r="G20" s="15">
        <v>39</v>
      </c>
      <c r="H20" s="15">
        <v>8</v>
      </c>
    </row>
    <row r="21" spans="1:8" x14ac:dyDescent="0.25">
      <c r="A21" s="14" t="s">
        <v>50</v>
      </c>
      <c r="B21" s="13">
        <f t="shared" si="0"/>
        <v>25</v>
      </c>
      <c r="C21" s="3">
        <f t="shared" si="1"/>
        <v>2.6096033402922755E-2</v>
      </c>
      <c r="D21" s="15">
        <v>1</v>
      </c>
      <c r="E21" s="15">
        <v>1</v>
      </c>
      <c r="F21" s="15">
        <v>8</v>
      </c>
      <c r="G21" s="15">
        <v>12</v>
      </c>
      <c r="H21" s="15">
        <v>3</v>
      </c>
    </row>
    <row r="22" spans="1:8" x14ac:dyDescent="0.25">
      <c r="A22" s="14" t="s">
        <v>49</v>
      </c>
      <c r="B22" s="13">
        <f t="shared" si="0"/>
        <v>52</v>
      </c>
      <c r="C22" s="3">
        <f t="shared" si="1"/>
        <v>5.4279749478079335E-2</v>
      </c>
      <c r="D22" s="15">
        <v>1</v>
      </c>
      <c r="E22" s="15">
        <v>2</v>
      </c>
      <c r="F22" s="15">
        <v>1</v>
      </c>
      <c r="G22" s="15">
        <v>47</v>
      </c>
      <c r="H22" s="15">
        <v>1</v>
      </c>
    </row>
    <row r="23" spans="1:8" x14ac:dyDescent="0.25">
      <c r="A23" s="14" t="s">
        <v>48</v>
      </c>
      <c r="B23" s="13">
        <f t="shared" si="0"/>
        <v>24</v>
      </c>
      <c r="C23" s="3">
        <f t="shared" si="1"/>
        <v>2.5052192066805846E-2</v>
      </c>
      <c r="D23" s="15">
        <v>16</v>
      </c>
      <c r="E23" s="15">
        <v>5</v>
      </c>
      <c r="F23" s="15">
        <v>1</v>
      </c>
      <c r="G23" s="15"/>
      <c r="H23" s="15">
        <v>2</v>
      </c>
    </row>
    <row r="24" spans="1:8" x14ac:dyDescent="0.25">
      <c r="A24" s="14" t="s">
        <v>47</v>
      </c>
      <c r="B24" s="13">
        <f t="shared" si="0"/>
        <v>49</v>
      </c>
      <c r="C24" s="3">
        <f t="shared" si="1"/>
        <v>5.1148225469728602E-2</v>
      </c>
      <c r="D24" s="15">
        <v>1</v>
      </c>
      <c r="E24" s="15">
        <v>7</v>
      </c>
      <c r="F24" s="15">
        <v>7</v>
      </c>
      <c r="G24" s="15">
        <v>30</v>
      </c>
      <c r="H24" s="15">
        <v>4</v>
      </c>
    </row>
    <row r="25" spans="1:8" x14ac:dyDescent="0.25">
      <c r="A25" s="14" t="s">
        <v>46</v>
      </c>
      <c r="B25" s="13">
        <f t="shared" si="0"/>
        <v>140</v>
      </c>
      <c r="C25" s="3">
        <f t="shared" si="1"/>
        <v>0.14613778705636743</v>
      </c>
      <c r="D25" s="15">
        <v>53</v>
      </c>
      <c r="E25" s="15">
        <v>4</v>
      </c>
      <c r="F25" s="15">
        <v>16</v>
      </c>
      <c r="G25" s="15">
        <v>52</v>
      </c>
      <c r="H25" s="15">
        <v>15</v>
      </c>
    </row>
    <row r="26" spans="1:8" x14ac:dyDescent="0.25">
      <c r="A26" s="14" t="s">
        <v>45</v>
      </c>
      <c r="B26" s="13">
        <f t="shared" si="0"/>
        <v>19</v>
      </c>
      <c r="C26" s="3">
        <f t="shared" si="1"/>
        <v>1.9832985386221295E-2</v>
      </c>
      <c r="D26" s="15">
        <v>3</v>
      </c>
      <c r="E26" s="15">
        <v>3</v>
      </c>
      <c r="F26" s="15">
        <v>5</v>
      </c>
      <c r="G26" s="15">
        <v>8</v>
      </c>
      <c r="H26" s="15"/>
    </row>
    <row r="27" spans="1:8" x14ac:dyDescent="0.25">
      <c r="A27" s="14" t="s">
        <v>44</v>
      </c>
      <c r="B27" s="13">
        <f t="shared" si="0"/>
        <v>2</v>
      </c>
      <c r="C27" s="3">
        <f t="shared" si="1"/>
        <v>2.0876826722338203E-3</v>
      </c>
      <c r="D27" s="15"/>
      <c r="E27" s="15">
        <v>2</v>
      </c>
      <c r="F27" s="15"/>
      <c r="G27" s="15"/>
      <c r="H27" s="15"/>
    </row>
    <row r="28" spans="1:8" x14ac:dyDescent="0.25">
      <c r="A28" s="14" t="s">
        <v>43</v>
      </c>
      <c r="B28" s="13">
        <f t="shared" si="0"/>
        <v>6</v>
      </c>
      <c r="C28" s="3">
        <f t="shared" si="1"/>
        <v>6.2630480167014616E-3</v>
      </c>
      <c r="D28" s="15">
        <v>3</v>
      </c>
      <c r="E28" s="15">
        <v>3</v>
      </c>
      <c r="F28" s="15"/>
      <c r="G28" s="15"/>
      <c r="H28" s="15"/>
    </row>
    <row r="29" spans="1:8" x14ac:dyDescent="0.25">
      <c r="A29" s="14" t="s">
        <v>42</v>
      </c>
      <c r="B29" s="13">
        <f t="shared" si="0"/>
        <v>65</v>
      </c>
      <c r="C29" s="3">
        <f t="shared" si="1"/>
        <v>6.7849686847599164E-2</v>
      </c>
      <c r="D29" s="15">
        <v>14</v>
      </c>
      <c r="E29" s="15"/>
      <c r="F29" s="15"/>
      <c r="G29" s="15">
        <v>25</v>
      </c>
      <c r="H29" s="15">
        <v>26</v>
      </c>
    </row>
    <row r="30" spans="1:8" x14ac:dyDescent="0.25">
      <c r="A30" s="14" t="s">
        <v>41</v>
      </c>
      <c r="B30" s="13">
        <f t="shared" si="0"/>
        <v>21</v>
      </c>
      <c r="C30" s="3">
        <f t="shared" si="1"/>
        <v>2.1920668058455117E-2</v>
      </c>
      <c r="D30" s="15"/>
      <c r="E30" s="15">
        <v>20</v>
      </c>
      <c r="F30" s="15"/>
      <c r="G30" s="15">
        <v>1</v>
      </c>
      <c r="H30" s="15"/>
    </row>
    <row r="31" spans="1:8" x14ac:dyDescent="0.25">
      <c r="A31" s="14" t="s">
        <v>40</v>
      </c>
      <c r="B31" s="13">
        <f t="shared" si="0"/>
        <v>11</v>
      </c>
      <c r="C31" s="3">
        <f t="shared" si="1"/>
        <v>1.1482254697286013E-2</v>
      </c>
      <c r="D31" s="15"/>
      <c r="E31" s="15"/>
      <c r="F31" s="15"/>
      <c r="G31" s="15">
        <v>11</v>
      </c>
      <c r="H31" s="15"/>
    </row>
    <row r="32" spans="1:8" x14ac:dyDescent="0.25">
      <c r="A32" s="14" t="s">
        <v>3</v>
      </c>
      <c r="B32" s="13">
        <f t="shared" si="0"/>
        <v>6</v>
      </c>
      <c r="C32" s="3">
        <f t="shared" si="1"/>
        <v>6.2630480167014616E-3</v>
      </c>
      <c r="D32" s="15"/>
      <c r="E32" s="15">
        <v>1</v>
      </c>
      <c r="F32" s="15"/>
      <c r="G32" s="15">
        <v>2</v>
      </c>
      <c r="H32" s="15">
        <v>3</v>
      </c>
    </row>
    <row r="33" spans="1:8" x14ac:dyDescent="0.25">
      <c r="A33" s="14" t="s">
        <v>41</v>
      </c>
      <c r="B33" s="13">
        <f t="shared" si="0"/>
        <v>0</v>
      </c>
      <c r="C33" s="3">
        <f t="shared" si="1"/>
        <v>0</v>
      </c>
      <c r="D33" s="15"/>
      <c r="E33" s="15"/>
      <c r="F33" s="15"/>
      <c r="G33" s="15"/>
      <c r="H33" s="15"/>
    </row>
    <row r="34" spans="1:8" x14ac:dyDescent="0.25">
      <c r="A34" s="14" t="s">
        <v>40</v>
      </c>
      <c r="B34" s="13">
        <f t="shared" si="0"/>
        <v>0</v>
      </c>
      <c r="C34" s="3">
        <f t="shared" si="1"/>
        <v>0</v>
      </c>
      <c r="D34" s="15"/>
      <c r="E34" s="15"/>
      <c r="F34" s="15"/>
      <c r="G34" s="15"/>
      <c r="H34" s="15"/>
    </row>
    <row r="35" spans="1:8" x14ac:dyDescent="0.25">
      <c r="A35" s="14" t="s">
        <v>3</v>
      </c>
      <c r="B35" s="13">
        <f t="shared" si="0"/>
        <v>0</v>
      </c>
      <c r="C35" s="3">
        <f t="shared" si="1"/>
        <v>0</v>
      </c>
      <c r="D35" s="15"/>
      <c r="E35" s="15"/>
      <c r="F35" s="15"/>
      <c r="G35" s="15"/>
      <c r="H35" s="15"/>
    </row>
    <row r="36" spans="1:8" x14ac:dyDescent="0.25">
      <c r="A36" s="14" t="s">
        <v>39</v>
      </c>
      <c r="B36" s="13">
        <f t="shared" si="0"/>
        <v>0</v>
      </c>
      <c r="C36" s="3">
        <f t="shared" si="1"/>
        <v>0</v>
      </c>
      <c r="D36" s="13"/>
      <c r="E36" s="13"/>
      <c r="F36" s="13"/>
      <c r="G36" s="13"/>
      <c r="H36" s="13"/>
    </row>
    <row r="37" spans="1:8" x14ac:dyDescent="0.25">
      <c r="A37" s="14" t="s">
        <v>3</v>
      </c>
      <c r="B37" s="13">
        <f t="shared" si="0"/>
        <v>0</v>
      </c>
      <c r="C37" s="3">
        <f t="shared" si="1"/>
        <v>0</v>
      </c>
      <c r="D37" s="13"/>
      <c r="E37" s="13"/>
      <c r="F37" s="13"/>
      <c r="G37" s="13"/>
      <c r="H37" s="13"/>
    </row>
    <row r="38" spans="1:8" x14ac:dyDescent="0.25">
      <c r="A38" s="14" t="s">
        <v>39</v>
      </c>
      <c r="B38" s="13">
        <f t="shared" si="0"/>
        <v>958</v>
      </c>
      <c r="C38" s="3">
        <f t="shared" si="1"/>
        <v>1</v>
      </c>
      <c r="D38" s="13">
        <f>SUM(D3:D37)</f>
        <v>123</v>
      </c>
      <c r="E38" s="13">
        <f>SUM(E3:E37)</f>
        <v>192</v>
      </c>
      <c r="F38" s="13">
        <f>SUM(F3:F37)</f>
        <v>102</v>
      </c>
      <c r="G38" s="13">
        <f>SUM(G3:G37)</f>
        <v>439</v>
      </c>
      <c r="H38" s="13">
        <f>SUM(H3:H37)</f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E2" sqref="E2:E15"/>
    </sheetView>
  </sheetViews>
  <sheetFormatPr defaultRowHeight="15" x14ac:dyDescent="0.25"/>
  <cols>
    <col min="1" max="1" width="35.28515625" bestFit="1" customWidth="1"/>
  </cols>
  <sheetData>
    <row r="1" spans="1:8" x14ac:dyDescent="0.25">
      <c r="A1" s="18" t="s">
        <v>75</v>
      </c>
    </row>
    <row r="2" spans="1:8" x14ac:dyDescent="0.25">
      <c r="A2" s="20" t="s">
        <v>74</v>
      </c>
      <c r="B2" s="20" t="s">
        <v>69</v>
      </c>
      <c r="C2" s="20" t="s">
        <v>35</v>
      </c>
      <c r="D2" s="20" t="s">
        <v>34</v>
      </c>
      <c r="E2" s="20" t="s">
        <v>76</v>
      </c>
      <c r="F2" s="20" t="s">
        <v>33</v>
      </c>
      <c r="G2" s="20" t="s">
        <v>32</v>
      </c>
      <c r="H2" s="20" t="s">
        <v>31</v>
      </c>
    </row>
    <row r="3" spans="1:8" x14ac:dyDescent="0.25">
      <c r="A3" s="14" t="s">
        <v>73</v>
      </c>
      <c r="B3" s="13">
        <f>SUM(D3:H3)</f>
        <v>5207</v>
      </c>
      <c r="C3" s="3">
        <f>B3/$B$3</f>
        <v>1</v>
      </c>
      <c r="D3" s="15">
        <v>691</v>
      </c>
      <c r="E3" s="15">
        <v>963</v>
      </c>
      <c r="F3" s="15">
        <v>560</v>
      </c>
      <c r="G3" s="15">
        <v>2424</v>
      </c>
      <c r="H3" s="15">
        <v>569</v>
      </c>
    </row>
    <row r="4" spans="1:8" x14ac:dyDescent="0.25">
      <c r="A4" s="19" t="s">
        <v>72</v>
      </c>
      <c r="B4" s="19"/>
      <c r="C4" s="19"/>
      <c r="D4" s="19"/>
      <c r="E4" s="19"/>
      <c r="F4" s="19"/>
      <c r="G4" s="19"/>
      <c r="H4" s="19"/>
    </row>
    <row r="5" spans="1:8" x14ac:dyDescent="0.25">
      <c r="A5" s="14" t="s">
        <v>28</v>
      </c>
      <c r="B5" s="13">
        <f>SUM(D5:H5)</f>
        <v>3395</v>
      </c>
      <c r="C5" s="3">
        <f>B5/$B$3</f>
        <v>0.65200691376992514</v>
      </c>
      <c r="D5" s="15">
        <v>442</v>
      </c>
      <c r="E5" s="15">
        <v>444</v>
      </c>
      <c r="F5" s="15">
        <v>211</v>
      </c>
      <c r="G5" s="15">
        <v>2023</v>
      </c>
      <c r="H5" s="15">
        <v>275</v>
      </c>
    </row>
    <row r="6" spans="1:8" x14ac:dyDescent="0.25">
      <c r="A6" s="14" t="s">
        <v>27</v>
      </c>
      <c r="B6" s="13">
        <f>SUM(D6:H6)</f>
        <v>1492</v>
      </c>
      <c r="C6" s="3">
        <f>B6/$B$3</f>
        <v>0.28653735356251198</v>
      </c>
      <c r="D6" s="15">
        <v>199</v>
      </c>
      <c r="E6" s="15">
        <v>499</v>
      </c>
      <c r="F6" s="15">
        <v>327</v>
      </c>
      <c r="G6" s="15">
        <v>265</v>
      </c>
      <c r="H6" s="15">
        <v>202</v>
      </c>
    </row>
    <row r="7" spans="1:8" x14ac:dyDescent="0.25">
      <c r="A7" s="14" t="s">
        <v>26</v>
      </c>
      <c r="B7" s="13">
        <f>SUM(D7:H7)</f>
        <v>320</v>
      </c>
      <c r="C7" s="3">
        <f>B7/$B$3</f>
        <v>6.1455732667562893E-2</v>
      </c>
      <c r="D7" s="15">
        <v>50</v>
      </c>
      <c r="E7" s="15">
        <v>20</v>
      </c>
      <c r="F7" s="15">
        <v>22</v>
      </c>
      <c r="G7" s="15">
        <v>136</v>
      </c>
      <c r="H7" s="15">
        <v>92</v>
      </c>
    </row>
    <row r="8" spans="1:8" x14ac:dyDescent="0.25">
      <c r="A8" s="19" t="s">
        <v>10</v>
      </c>
      <c r="B8" s="19"/>
      <c r="C8" s="19"/>
      <c r="D8" s="19"/>
      <c r="E8" s="19"/>
      <c r="F8" s="19"/>
      <c r="G8" s="19"/>
      <c r="H8" s="19"/>
    </row>
    <row r="9" spans="1:8" x14ac:dyDescent="0.25">
      <c r="A9" s="14" t="s">
        <v>9</v>
      </c>
      <c r="B9" s="13">
        <f t="shared" ref="B9:B15" si="0">SUM(D9:H9)</f>
        <v>205</v>
      </c>
      <c r="C9" s="3">
        <f t="shared" ref="C9:C15" si="1">B9/$B$3</f>
        <v>3.937007874015748E-2</v>
      </c>
      <c r="D9" s="15">
        <v>8</v>
      </c>
      <c r="E9" s="15">
        <v>166</v>
      </c>
      <c r="F9" s="15">
        <v>25</v>
      </c>
      <c r="G9" s="15">
        <v>6</v>
      </c>
      <c r="H9" s="15"/>
    </row>
    <row r="10" spans="1:8" x14ac:dyDescent="0.25">
      <c r="A10" s="14" t="s">
        <v>8</v>
      </c>
      <c r="B10" s="13">
        <f t="shared" si="0"/>
        <v>1774</v>
      </c>
      <c r="C10" s="3">
        <f t="shared" si="1"/>
        <v>0.34069521797580182</v>
      </c>
      <c r="D10" s="15">
        <v>356</v>
      </c>
      <c r="E10" s="15">
        <v>133</v>
      </c>
      <c r="F10" s="15">
        <v>152</v>
      </c>
      <c r="G10" s="15">
        <v>979</v>
      </c>
      <c r="H10" s="15">
        <v>154</v>
      </c>
    </row>
    <row r="11" spans="1:8" x14ac:dyDescent="0.25">
      <c r="A11" s="14" t="s">
        <v>7</v>
      </c>
      <c r="B11" s="13">
        <f t="shared" si="0"/>
        <v>1645</v>
      </c>
      <c r="C11" s="3">
        <f t="shared" si="1"/>
        <v>0.31592087574419053</v>
      </c>
      <c r="D11" s="15">
        <v>94</v>
      </c>
      <c r="E11" s="15">
        <v>240</v>
      </c>
      <c r="F11" s="15">
        <v>197</v>
      </c>
      <c r="G11" s="15">
        <v>984</v>
      </c>
      <c r="H11" s="15">
        <v>130</v>
      </c>
    </row>
    <row r="12" spans="1:8" x14ac:dyDescent="0.25">
      <c r="A12" s="14" t="s">
        <v>6</v>
      </c>
      <c r="B12" s="13">
        <f t="shared" si="0"/>
        <v>179</v>
      </c>
      <c r="C12" s="3">
        <f t="shared" si="1"/>
        <v>3.4376800460917997E-2</v>
      </c>
      <c r="D12" s="15"/>
      <c r="E12" s="15"/>
      <c r="F12" s="15"/>
      <c r="G12" s="15">
        <v>179</v>
      </c>
      <c r="H12" s="15"/>
    </row>
    <row r="13" spans="1:8" x14ac:dyDescent="0.25">
      <c r="A13" s="14" t="s">
        <v>5</v>
      </c>
      <c r="B13" s="13">
        <f t="shared" si="0"/>
        <v>920</v>
      </c>
      <c r="C13" s="3">
        <f t="shared" si="1"/>
        <v>0.17668523141924333</v>
      </c>
      <c r="D13" s="15">
        <v>170</v>
      </c>
      <c r="E13" s="15">
        <v>421</v>
      </c>
      <c r="F13" s="15">
        <v>186</v>
      </c>
      <c r="G13" s="15">
        <v>63</v>
      </c>
      <c r="H13" s="15">
        <v>80</v>
      </c>
    </row>
    <row r="14" spans="1:8" x14ac:dyDescent="0.25">
      <c r="A14" s="14" t="s">
        <v>4</v>
      </c>
      <c r="B14" s="13">
        <f t="shared" si="0"/>
        <v>455</v>
      </c>
      <c r="C14" s="3">
        <f t="shared" si="1"/>
        <v>8.7382369886691E-2</v>
      </c>
      <c r="D14" s="15">
        <v>63</v>
      </c>
      <c r="E14" s="15"/>
      <c r="F14" s="15"/>
      <c r="G14" s="15">
        <v>204</v>
      </c>
      <c r="H14" s="15">
        <v>188</v>
      </c>
    </row>
    <row r="15" spans="1:8" x14ac:dyDescent="0.25">
      <c r="A15" s="14" t="s">
        <v>3</v>
      </c>
      <c r="B15" s="13">
        <f t="shared" si="0"/>
        <v>29</v>
      </c>
      <c r="C15" s="3">
        <f t="shared" si="1"/>
        <v>5.5694257729978873E-3</v>
      </c>
      <c r="D15" s="15"/>
      <c r="E15" s="15">
        <v>3</v>
      </c>
      <c r="F15" s="15"/>
      <c r="G15" s="15">
        <v>9</v>
      </c>
      <c r="H15" s="15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 (2)</vt:lpstr>
      <vt:lpstr>Major (2)</vt:lpstr>
      <vt:lpstr>Credits Enrolled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Maridell Edwin</cp:lastModifiedBy>
  <dcterms:created xsi:type="dcterms:W3CDTF">2018-09-24T22:00:34Z</dcterms:created>
  <dcterms:modified xsi:type="dcterms:W3CDTF">2018-09-26T00:02:30Z</dcterms:modified>
</cp:coreProperties>
</file>